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venturini\Desktop\CARTELLA TEMPORANEA\PERSONALE NON A T-INDETERMINATO\"/>
    </mc:Choice>
  </mc:AlternateContent>
  <xr:revisionPtr revIDLastSave="0" documentId="13_ncr:1_{13D4BE93-A50F-4794-B320-7D98F31808D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EMPO DETERMINATO E ALTRI" sheetId="1" r:id="rId1"/>
  </sheets>
  <definedNames>
    <definedName name="_xlnm.Print_Area" localSheetId="0">'TEMPO DETERMINATO E ALTRI'!$A$1:$I$36</definedName>
    <definedName name="Campo_persone">#REF!</definedName>
    <definedName name="Data_inizio">'TEMPO DETERMINATO E ALTRI'!#REF!</definedName>
    <definedName name="Mostra_nome">'TEMPO DETERMINATO E ALTRI'!#REF!</definedName>
    <definedName name="Print_Area" localSheetId="0">'TEMPO DETERMINATO E ALTRI'!$A$1:$I$36</definedName>
    <definedName name="Ricerca_persone">SCARTO</definedName>
    <definedName name="Settimana_di">'TEMPO DETERMINATO E ALTRI'!#REF!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1" l="1"/>
  <c r="F28" i="1"/>
  <c r="E32" i="1" l="1"/>
  <c r="E28" i="1"/>
  <c r="D32" i="1"/>
  <c r="D28" i="1"/>
  <c r="C32" i="1"/>
  <c r="C28" i="1" l="1"/>
  <c r="C22" i="1"/>
  <c r="D22" i="1"/>
  <c r="E22" i="1"/>
  <c r="F22" i="1"/>
  <c r="H22" i="1"/>
  <c r="I22" i="1"/>
</calcChain>
</file>

<file path=xl/sharedStrings.xml><?xml version="1.0" encoding="utf-8"?>
<sst xmlns="http://schemas.openxmlformats.org/spreadsheetml/2006/main" count="115" uniqueCount="65">
  <si>
    <t>NOTE</t>
  </si>
  <si>
    <t xml:space="preserve"> COGNOME e NOME</t>
  </si>
  <si>
    <t>ATTO CONFERIMENTO INCARICO</t>
  </si>
  <si>
    <t>PROFILO PROF. / CATEGORIA</t>
  </si>
  <si>
    <t>TIPO RAPPORTO</t>
  </si>
  <si>
    <t>STRUTTURA DI ASSEGNAZIONE</t>
  </si>
  <si>
    <t>DATA INIZIO</t>
  </si>
  <si>
    <t>DATA FINE</t>
  </si>
  <si>
    <t>COMPARTO</t>
  </si>
  <si>
    <t>COMPETENZE</t>
  </si>
  <si>
    <t>TOTALE COSTI</t>
  </si>
  <si>
    <t>ONERI FISCALI, PREV.LI. E ASS.LI</t>
  </si>
  <si>
    <t>DIRIGENZA</t>
  </si>
  <si>
    <t>Personale degli uffici di diretta collaborazione con gli organi di indirizzo politico: NON PRESENTE IN ARPAM</t>
  </si>
  <si>
    <t>COSTI COMPLESSIVI</t>
  </si>
  <si>
    <t>==</t>
  </si>
  <si>
    <t>GUIDUCCI GIAMPIERO</t>
  </si>
  <si>
    <t>n. 56/DG del 31/05/2019</t>
  </si>
  <si>
    <t xml:space="preserve">Tempo determinato </t>
  </si>
  <si>
    <t>Titolari di incarichi politici: NON PRESENTE IN ARPAM</t>
  </si>
  <si>
    <t>Collaboratore Tecnico Professionale - Biologo - cat. D</t>
  </si>
  <si>
    <t>GALASSI MAURIZIO</t>
  </si>
  <si>
    <t>Collaboratore Tecnico Professionale - Ingegnere - cat. D</t>
  </si>
  <si>
    <t>Tempo determinato (art. 19, c. 6 del D.Lgs n. 165/2001, e s.m.i.)</t>
  </si>
  <si>
    <t>VACCA WALTER</t>
  </si>
  <si>
    <t>Sede Centrale - DTS</t>
  </si>
  <si>
    <t>Sede ARPAM di Macerata</t>
  </si>
  <si>
    <t>MANZARI MAURILIO</t>
  </si>
  <si>
    <t>Collaboratore Tecnico Professionale - Tecnologo Informatico  cat. D</t>
  </si>
  <si>
    <t>Sede  ARPAM di Pesaro</t>
  </si>
  <si>
    <t>CIRIONI SERENA</t>
  </si>
  <si>
    <t>Assistente Tecnico - Perito Chimico</t>
  </si>
  <si>
    <t>ALBANESI TAMARA</t>
  </si>
  <si>
    <t>Sede ARPAM di Ancona</t>
  </si>
  <si>
    <t>CANESTRARI FRANCESCO</t>
  </si>
  <si>
    <t>ALESSANDRONI MAURO</t>
  </si>
  <si>
    <t>Collaboratore Tecnico Professionale - Geologo - cat. D</t>
  </si>
  <si>
    <t>BELLO MARCO</t>
  </si>
  <si>
    <t>FARAONI ALESSIA</t>
  </si>
  <si>
    <t>Dirigente Amministrativo                                                                 U.O. Gestione Risorse Umane</t>
  </si>
  <si>
    <t>Sede Centrale - U.O. Gestione Risorse Umane</t>
  </si>
  <si>
    <t>RUTILI ALESSANDRO</t>
  </si>
  <si>
    <t>I TRIMESTRE 2022
(retribuzione fissa e accessoria, oneri)</t>
  </si>
  <si>
    <t>II TRIMESTRE 2022
(retribuzione fissa e accessoria, oneri)</t>
  </si>
  <si>
    <t>anno 2022</t>
  </si>
  <si>
    <t>n. 162/DG del 15/12/2020 e successive proroghe</t>
  </si>
  <si>
    <t>n. 85/DG del 21/07/2020 e successive proroghe</t>
  </si>
  <si>
    <t>n. 32/DG del 26/02/2021 e successive proroghe</t>
  </si>
  <si>
    <t>N. 75/DG del 24/05/2021 e successive proroghe</t>
  </si>
  <si>
    <t>N. 133/DG del 08/09/2021 e successive proroghe</t>
  </si>
  <si>
    <t>N. 149/DG del 20/10/2021 e successive proroghe</t>
  </si>
  <si>
    <t>SAUTA CRISTINA</t>
  </si>
  <si>
    <t>N. 181/DG DEL 21/12/2021</t>
  </si>
  <si>
    <t>N. 64/DG DEL 09/06/2022</t>
  </si>
  <si>
    <t>Collaboratore Tecnico Professionale - Scienze Ambientali - cat. D</t>
  </si>
  <si>
    <t>GIACOMUCCI GIANLUCA</t>
  </si>
  <si>
    <t>PIERAGOSTINI VERONICA</t>
  </si>
  <si>
    <t>N. 100/DG DEL 10/08/2022</t>
  </si>
  <si>
    <t>Sede ARPAM di Pesaro</t>
  </si>
  <si>
    <t>Assistente Tecnico - cat. C</t>
  </si>
  <si>
    <t>ULTIMO AGGIORNAMENTO:  31/12/2022</t>
  </si>
  <si>
    <t>III TRIMESTRE 2022
(retribuzione fissa e accessoria, oneri)</t>
  </si>
  <si>
    <t>IV TRIMESTRE 2022
(retribuzione fissa e accessoria, oneri)</t>
  </si>
  <si>
    <t>N. 77/DG DEL 23/06/2022 e successive proroghe</t>
  </si>
  <si>
    <t>MARCHETTI NORI MICHELE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</si>
</sst>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aaaa"/>
  </numFmts>
  <fonts count="26" x14ac:knownFonts="1">
    <font>
      <sz val="9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 tint="9.9917600024414813E-2"/>
      <name val="Calibri"/>
      <family val="1"/>
      <scheme val="minor"/>
    </font>
    <font>
      <b/>
      <sz val="11"/>
      <color theme="0"/>
      <name val="Calibri"/>
      <family val="2"/>
      <scheme val="minor"/>
    </font>
    <font>
      <b/>
      <sz val="32"/>
      <color theme="0"/>
      <name val="Calibri"/>
      <family val="2"/>
      <scheme val="major"/>
    </font>
    <font>
      <b/>
      <sz val="32"/>
      <color theme="4"/>
      <name val="Calibri"/>
      <family val="2"/>
      <scheme val="major"/>
    </font>
    <font>
      <sz val="11"/>
      <color theme="0"/>
      <name val="Calibri"/>
      <family val="2"/>
      <scheme val="maj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ajor"/>
    </font>
    <font>
      <u/>
      <sz val="9"/>
      <color theme="10"/>
      <name val="Calibri"/>
      <family val="2"/>
      <scheme val="minor"/>
    </font>
    <font>
      <u/>
      <sz val="9"/>
      <color theme="3"/>
      <name val="Calibri"/>
      <family val="2"/>
      <scheme val="minor"/>
    </font>
    <font>
      <b/>
      <sz val="11"/>
      <color theme="0"/>
      <name val="Calibri"/>
      <family val="2"/>
      <scheme val="major"/>
    </font>
    <font>
      <b/>
      <sz val="14"/>
      <color theme="5" tint="-0.499984740745262"/>
      <name val="Calibri"/>
      <family val="2"/>
      <scheme val="major"/>
    </font>
    <font>
      <sz val="10"/>
      <color theme="3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226F7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EAE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5" fillId="2" borderId="0" applyNumberFormat="0" applyBorder="0" applyAlignment="0" applyProtection="0"/>
    <xf numFmtId="0" fontId="6" fillId="0" borderId="0" applyNumberFormat="0" applyFill="0" applyProtection="0">
      <alignment vertical="center"/>
    </xf>
    <xf numFmtId="0" fontId="9" fillId="2" borderId="0" applyNumberFormat="0" applyBorder="0" applyProtection="0">
      <alignment horizontal="left" vertical="center"/>
    </xf>
    <xf numFmtId="0" fontId="7" fillId="2" borderId="0" applyNumberFormat="0" applyProtection="0">
      <alignment horizontal="left" vertical="top"/>
    </xf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</cellStyleXfs>
  <cellXfs count="60">
    <xf numFmtId="0" fontId="0" fillId="0" borderId="0" xfId="0"/>
    <xf numFmtId="0" fontId="1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5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8" fillId="3" borderId="0" xfId="6" applyFont="1" applyFill="1" applyAlignment="1">
      <alignment horizontal="center" vertical="center"/>
    </xf>
    <xf numFmtId="164" fontId="9" fillId="3" borderId="0" xfId="3" applyNumberFormat="1" applyFill="1" applyBorder="1" applyAlignment="1">
      <alignment horizontal="center" vertical="center"/>
    </xf>
    <xf numFmtId="0" fontId="13" fillId="3" borderId="0" xfId="2" applyFont="1" applyFill="1" applyAlignment="1">
      <alignment vertical="top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 wrapText="1"/>
    </xf>
    <xf numFmtId="14" fontId="20" fillId="3" borderId="0" xfId="0" applyNumberFormat="1" applyFont="1" applyFill="1" applyAlignment="1">
      <alignment horizontal="left" vertical="center"/>
    </xf>
    <xf numFmtId="0" fontId="13" fillId="6" borderId="0" xfId="2" applyFont="1" applyFill="1" applyAlignment="1">
      <alignment vertical="top"/>
    </xf>
    <xf numFmtId="0" fontId="0" fillId="6" borderId="0" xfId="0" applyFill="1" applyAlignment="1">
      <alignment horizontal="center"/>
    </xf>
    <xf numFmtId="0" fontId="5" fillId="6" borderId="0" xfId="1" applyFill="1" applyBorder="1" applyAlignment="1">
      <alignment horizontal="center" vertical="center"/>
    </xf>
    <xf numFmtId="18" fontId="18" fillId="6" borderId="0" xfId="0" applyNumberFormat="1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164" fontId="12" fillId="4" borderId="1" xfId="3" applyNumberFormat="1" applyFont="1" applyFill="1" applyBorder="1" applyAlignment="1">
      <alignment horizontal="center" vertical="center" wrapText="1"/>
    </xf>
    <xf numFmtId="164" fontId="12" fillId="6" borderId="0" xfId="3" applyNumberFormat="1" applyFont="1" applyFill="1" applyBorder="1" applyAlignment="1">
      <alignment horizontal="center" vertical="center" wrapText="1"/>
    </xf>
    <xf numFmtId="14" fontId="16" fillId="6" borderId="0" xfId="6" quotePrefix="1" applyNumberFormat="1" applyFont="1" applyFill="1" applyBorder="1" applyAlignment="1">
      <alignment horizontal="center" vertical="center" wrapText="1"/>
    </xf>
    <xf numFmtId="0" fontId="16" fillId="6" borderId="0" xfId="6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18" fontId="18" fillId="0" borderId="0" xfId="0" applyNumberFormat="1" applyFont="1" applyAlignment="1">
      <alignment horizontal="center" vertical="center" wrapText="1"/>
    </xf>
    <xf numFmtId="43" fontId="18" fillId="0" borderId="0" xfId="7" applyFont="1" applyFill="1" applyBorder="1" applyAlignment="1">
      <alignment horizontal="right" vertical="center" wrapText="1"/>
    </xf>
    <xf numFmtId="43" fontId="18" fillId="0" borderId="0" xfId="7" applyFont="1" applyFill="1" applyBorder="1" applyAlignment="1">
      <alignment horizontal="center" vertical="center" wrapText="1"/>
    </xf>
    <xf numFmtId="14" fontId="16" fillId="8" borderId="1" xfId="6" quotePrefix="1" applyNumberFormat="1" applyFont="1" applyFill="1" applyBorder="1" applyAlignment="1">
      <alignment horizontal="center" vertical="center" wrapText="1"/>
    </xf>
    <xf numFmtId="0" fontId="16" fillId="8" borderId="1" xfId="6" quotePrefix="1" applyFont="1" applyFill="1" applyBorder="1" applyAlignment="1">
      <alignment horizontal="center" vertical="center" wrapText="1"/>
    </xf>
    <xf numFmtId="14" fontId="16" fillId="0" borderId="1" xfId="6" quotePrefix="1" applyNumberFormat="1" applyFont="1" applyFill="1" applyBorder="1" applyAlignment="1">
      <alignment horizontal="center" vertical="center" wrapText="1"/>
    </xf>
    <xf numFmtId="0" fontId="16" fillId="0" borderId="1" xfId="6" quotePrefix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left" vertical="center"/>
    </xf>
    <xf numFmtId="18" fontId="18" fillId="5" borderId="2" xfId="0" applyNumberFormat="1" applyFont="1" applyFill="1" applyBorder="1" applyAlignment="1">
      <alignment horizontal="center" vertical="center" wrapText="1"/>
    </xf>
    <xf numFmtId="18" fontId="18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 wrapText="1"/>
    </xf>
    <xf numFmtId="0" fontId="15" fillId="8" borderId="1" xfId="6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18" fontId="16" fillId="0" borderId="2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8" fontId="18" fillId="4" borderId="2" xfId="0" applyNumberFormat="1" applyFont="1" applyFill="1" applyBorder="1" applyAlignment="1">
      <alignment horizontal="center" vertical="center" wrapText="1"/>
    </xf>
    <xf numFmtId="18" fontId="18" fillId="8" borderId="2" xfId="0" applyNumberFormat="1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14" fontId="24" fillId="6" borderId="3" xfId="0" applyNumberFormat="1" applyFont="1" applyFill="1" applyBorder="1" applyAlignment="1">
      <alignment horizontal="center" vertical="center"/>
    </xf>
    <xf numFmtId="18" fontId="18" fillId="9" borderId="2" xfId="0" applyNumberFormat="1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 wrapText="1"/>
    </xf>
    <xf numFmtId="0" fontId="15" fillId="9" borderId="1" xfId="6" applyFont="1" applyFill="1" applyBorder="1" applyAlignment="1">
      <alignment horizontal="center" vertical="center" wrapText="1"/>
    </xf>
    <xf numFmtId="14" fontId="16" fillId="9" borderId="1" xfId="6" quotePrefix="1" applyNumberFormat="1" applyFont="1" applyFill="1" applyBorder="1" applyAlignment="1">
      <alignment horizontal="center" vertical="center" wrapText="1"/>
    </xf>
    <xf numFmtId="0" fontId="15" fillId="9" borderId="2" xfId="6" applyFont="1" applyFill="1" applyBorder="1" applyAlignment="1">
      <alignment horizontal="center" vertical="center" wrapText="1"/>
    </xf>
    <xf numFmtId="43" fontId="16" fillId="0" borderId="1" xfId="7" applyFont="1" applyFill="1" applyBorder="1" applyAlignment="1">
      <alignment horizontal="right" vertical="center" wrapText="1"/>
    </xf>
    <xf numFmtId="43" fontId="18" fillId="0" borderId="1" xfId="7" applyFont="1" applyFill="1" applyBorder="1" applyAlignment="1">
      <alignment horizontal="right" vertical="center" wrapText="1"/>
    </xf>
    <xf numFmtId="0" fontId="22" fillId="7" borderId="0" xfId="0" applyFont="1" applyFill="1" applyAlignment="1">
      <alignment horizontal="left" vertical="center" wrapText="1"/>
    </xf>
  </cellXfs>
  <cellStyles count="9">
    <cellStyle name="Collegamento ipertestuale" xfId="6" builtinId="8"/>
    <cellStyle name="Migliaia" xfId="7" builtinId="3"/>
    <cellStyle name="Normale" xfId="0" builtinId="0" customBuiltin="1"/>
    <cellStyle name="Normale 2" xfId="8" xr:uid="{00000000-0005-0000-0000-000003000000}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</cellStyles>
  <dxfs count="2"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 tint="9.9917600024414813E-2"/>
      </font>
      <border>
        <bottom style="thin">
          <color theme="0" tint="-0.14993743705557422"/>
        </bottom>
        <horizontal style="thin">
          <color theme="0" tint="-0.14996795556505021"/>
        </horizontal>
      </border>
    </dxf>
  </dxfs>
  <tableStyles count="1" defaultPivotStyle="PivotStyleLight16">
    <tableStyle name="Elenco attività settimanali" pivot="0" count="2" xr9:uid="{00000000-0011-0000-FFFF-FFFF00000000}">
      <tableStyleElement type="wholeTable" dxfId="1"/>
      <tableStyleElement type="headerRow" dxfId="0"/>
    </tableStyle>
  </tableStyles>
  <colors>
    <mruColors>
      <color rgb="FFBCEAEB"/>
      <color rgb="FF226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8</xdr:col>
      <xdr:colOff>484212</xdr:colOff>
      <xdr:row>2</xdr:row>
      <xdr:rowOff>56986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76200"/>
          <a:ext cx="12504762" cy="1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Pianificazione attività settimanali">
      <a:dk1>
        <a:sysClr val="windowText" lastClr="000000"/>
      </a:dk1>
      <a:lt1>
        <a:sysClr val="window" lastClr="FFFFFF"/>
      </a:lt1>
      <a:dk2>
        <a:srgbClr val="464646"/>
      </a:dk2>
      <a:lt2>
        <a:srgbClr val="F0F0F0"/>
      </a:lt2>
      <a:accent1>
        <a:srgbClr val="8A479B"/>
      </a:accent1>
      <a:accent2>
        <a:srgbClr val="5ACBCE"/>
      </a:accent2>
      <a:accent3>
        <a:srgbClr val="BF1A8D"/>
      </a:accent3>
      <a:accent4>
        <a:srgbClr val="7FAC39"/>
      </a:accent4>
      <a:accent5>
        <a:srgbClr val="FF6927"/>
      </a:accent5>
      <a:accent6>
        <a:srgbClr val="5B7799"/>
      </a:accent6>
      <a:hlink>
        <a:srgbClr val="1ECBCE"/>
      </a:hlink>
      <a:folHlink>
        <a:srgbClr val="5B779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/>
  </sheetPr>
  <dimension ref="A1:P36"/>
  <sheetViews>
    <sheetView showGridLines="0" showZeros="0" tabSelected="1" topLeftCell="B1" zoomScaleNormal="100" workbookViewId="0">
      <selection activeCell="F32" sqref="F32"/>
    </sheetView>
  </sheetViews>
  <sheetFormatPr defaultRowHeight="60" customHeight="1" x14ac:dyDescent="0.2"/>
  <cols>
    <col min="1" max="1" width="3.33203125" style="2" customWidth="1"/>
    <col min="2" max="2" width="42.6640625" style="2" customWidth="1"/>
    <col min="3" max="3" width="31.1640625" style="2" customWidth="1"/>
    <col min="4" max="4" width="32" style="2" customWidth="1"/>
    <col min="5" max="5" width="24.1640625" style="2" customWidth="1"/>
    <col min="6" max="6" width="24.33203125" style="2" customWidth="1"/>
    <col min="7" max="7" width="25.83203125" style="2" customWidth="1"/>
    <col min="8" max="8" width="28.5" style="2" customWidth="1"/>
    <col min="9" max="9" width="33" style="2" customWidth="1"/>
    <col min="10" max="10" width="4" style="2" customWidth="1"/>
    <col min="11" max="16384" width="9.33203125" style="2"/>
  </cols>
  <sheetData>
    <row r="1" spans="1:16" ht="12" x14ac:dyDescent="0.2">
      <c r="A1" s="1"/>
    </row>
    <row r="2" spans="1:16" ht="93" customHeight="1" x14ac:dyDescent="0.2">
      <c r="A2" s="3"/>
      <c r="B2" s="14"/>
      <c r="C2" s="14"/>
      <c r="D2" s="14"/>
      <c r="E2" s="14"/>
      <c r="F2" s="14"/>
      <c r="G2" s="4"/>
    </row>
    <row r="3" spans="1:16" s="5" customFormat="1" ht="21.75" customHeight="1" x14ac:dyDescent="0.2">
      <c r="B3" s="8" t="s">
        <v>44</v>
      </c>
      <c r="C3" s="8"/>
      <c r="D3" s="8"/>
      <c r="E3" s="8"/>
      <c r="F3" s="8"/>
      <c r="I3" s="6"/>
    </row>
    <row r="4" spans="1:16" s="5" customFormat="1" ht="23.25" customHeight="1" x14ac:dyDescent="0.2">
      <c r="B4" s="32" t="s">
        <v>60</v>
      </c>
      <c r="C4" s="50"/>
      <c r="D4" s="12"/>
      <c r="E4" s="12"/>
      <c r="F4" s="12"/>
      <c r="G4" s="13"/>
      <c r="H4" s="13"/>
      <c r="I4" s="11"/>
      <c r="P4" s="6"/>
    </row>
    <row r="5" spans="1:16" s="5" customFormat="1" ht="48.75" customHeight="1" x14ac:dyDescent="0.2">
      <c r="B5" s="44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0</v>
      </c>
      <c r="M5" s="7"/>
      <c r="N5" s="7"/>
      <c r="O5" s="7"/>
      <c r="P5" s="7"/>
    </row>
    <row r="6" spans="1:16" s="9" customFormat="1" ht="39.75" customHeight="1" x14ac:dyDescent="0.2">
      <c r="B6" s="51" t="s">
        <v>16</v>
      </c>
      <c r="C6" s="52" t="s">
        <v>17</v>
      </c>
      <c r="D6" s="53" t="s">
        <v>39</v>
      </c>
      <c r="E6" s="54" t="s">
        <v>23</v>
      </c>
      <c r="F6" s="55" t="s">
        <v>40</v>
      </c>
      <c r="G6" s="55">
        <v>43647</v>
      </c>
      <c r="H6" s="55">
        <v>44742</v>
      </c>
      <c r="I6" s="31" t="s">
        <v>15</v>
      </c>
      <c r="M6" s="10"/>
      <c r="N6" s="10"/>
      <c r="O6" s="10"/>
      <c r="P6" s="10"/>
    </row>
    <row r="7" spans="1:16" s="9" customFormat="1" ht="39.75" customHeight="1" x14ac:dyDescent="0.2">
      <c r="B7" s="34" t="s">
        <v>24</v>
      </c>
      <c r="C7" s="35" t="s">
        <v>45</v>
      </c>
      <c r="D7" s="36" t="s">
        <v>20</v>
      </c>
      <c r="E7" s="37" t="s">
        <v>18</v>
      </c>
      <c r="F7" s="30" t="s">
        <v>25</v>
      </c>
      <c r="G7" s="30">
        <v>44062</v>
      </c>
      <c r="H7" s="30">
        <v>44791</v>
      </c>
      <c r="I7" s="31" t="s">
        <v>15</v>
      </c>
      <c r="M7" s="10"/>
      <c r="N7" s="10"/>
      <c r="O7" s="10"/>
      <c r="P7" s="10"/>
    </row>
    <row r="8" spans="1:16" s="9" customFormat="1" ht="30" customHeight="1" x14ac:dyDescent="0.2">
      <c r="B8" s="51" t="s">
        <v>21</v>
      </c>
      <c r="C8" s="52" t="s">
        <v>46</v>
      </c>
      <c r="D8" s="53" t="s">
        <v>22</v>
      </c>
      <c r="E8" s="56" t="s">
        <v>18</v>
      </c>
      <c r="F8" s="55" t="s">
        <v>26</v>
      </c>
      <c r="G8" s="55">
        <v>44075</v>
      </c>
      <c r="H8" s="55">
        <v>44561</v>
      </c>
      <c r="I8" s="31" t="s">
        <v>15</v>
      </c>
      <c r="M8" s="10"/>
      <c r="N8" s="10"/>
      <c r="O8" s="10"/>
      <c r="P8" s="10"/>
    </row>
    <row r="9" spans="1:16" s="9" customFormat="1" ht="30" customHeight="1" x14ac:dyDescent="0.2">
      <c r="B9" s="34" t="s">
        <v>27</v>
      </c>
      <c r="C9" s="35" t="s">
        <v>47</v>
      </c>
      <c r="D9" s="36" t="s">
        <v>28</v>
      </c>
      <c r="E9" s="37" t="s">
        <v>18</v>
      </c>
      <c r="F9" s="30" t="s">
        <v>29</v>
      </c>
      <c r="G9" s="30">
        <v>44271</v>
      </c>
      <c r="H9" s="30">
        <v>44773</v>
      </c>
      <c r="I9" s="31" t="s">
        <v>15</v>
      </c>
      <c r="M9" s="10"/>
      <c r="N9" s="10"/>
      <c r="O9" s="10"/>
      <c r="P9" s="10"/>
    </row>
    <row r="10" spans="1:16" s="9" customFormat="1" ht="30" customHeight="1" x14ac:dyDescent="0.2">
      <c r="B10" s="51" t="s">
        <v>30</v>
      </c>
      <c r="C10" s="52" t="s">
        <v>48</v>
      </c>
      <c r="D10" s="53" t="s">
        <v>31</v>
      </c>
      <c r="E10" s="56" t="s">
        <v>18</v>
      </c>
      <c r="F10" s="55" t="s">
        <v>26</v>
      </c>
      <c r="G10" s="55">
        <v>44368</v>
      </c>
      <c r="H10" s="55">
        <v>45097</v>
      </c>
      <c r="I10" s="31" t="s">
        <v>15</v>
      </c>
      <c r="M10" s="10"/>
      <c r="N10" s="10"/>
      <c r="O10" s="10"/>
      <c r="P10" s="10"/>
    </row>
    <row r="11" spans="1:16" s="9" customFormat="1" ht="30" customHeight="1" x14ac:dyDescent="0.2">
      <c r="B11" s="34" t="s">
        <v>32</v>
      </c>
      <c r="C11" s="35" t="s">
        <v>48</v>
      </c>
      <c r="D11" s="36" t="s">
        <v>31</v>
      </c>
      <c r="E11" s="37" t="s">
        <v>18</v>
      </c>
      <c r="F11" s="30" t="s">
        <v>33</v>
      </c>
      <c r="G11" s="30">
        <v>44368</v>
      </c>
      <c r="H11" s="30">
        <v>45097</v>
      </c>
      <c r="I11" s="31" t="s">
        <v>15</v>
      </c>
      <c r="M11" s="10"/>
      <c r="N11" s="10"/>
      <c r="O11" s="10"/>
      <c r="P11" s="10"/>
    </row>
    <row r="12" spans="1:16" s="9" customFormat="1" ht="30" customHeight="1" x14ac:dyDescent="0.2">
      <c r="B12" s="51" t="s">
        <v>34</v>
      </c>
      <c r="C12" s="52" t="s">
        <v>48</v>
      </c>
      <c r="D12" s="53" t="s">
        <v>31</v>
      </c>
      <c r="E12" s="56" t="s">
        <v>18</v>
      </c>
      <c r="F12" s="55" t="s">
        <v>29</v>
      </c>
      <c r="G12" s="55">
        <v>44410</v>
      </c>
      <c r="H12" s="55">
        <v>45139</v>
      </c>
      <c r="I12" s="31" t="s">
        <v>15</v>
      </c>
      <c r="M12" s="10"/>
      <c r="N12" s="10"/>
      <c r="O12" s="10"/>
      <c r="P12" s="10"/>
    </row>
    <row r="13" spans="1:16" s="9" customFormat="1" ht="30" customHeight="1" x14ac:dyDescent="0.2">
      <c r="B13" s="34" t="s">
        <v>35</v>
      </c>
      <c r="C13" s="35" t="s">
        <v>49</v>
      </c>
      <c r="D13" s="36" t="s">
        <v>36</v>
      </c>
      <c r="E13" s="30" t="s">
        <v>18</v>
      </c>
      <c r="F13" s="30" t="s">
        <v>33</v>
      </c>
      <c r="G13" s="30">
        <v>44470</v>
      </c>
      <c r="H13" s="30">
        <v>45107</v>
      </c>
      <c r="I13" s="31" t="s">
        <v>15</v>
      </c>
      <c r="M13" s="10"/>
      <c r="N13" s="10"/>
      <c r="O13" s="10"/>
      <c r="P13" s="10"/>
    </row>
    <row r="14" spans="1:16" s="9" customFormat="1" ht="30" customHeight="1" x14ac:dyDescent="0.2">
      <c r="B14" s="51" t="s">
        <v>37</v>
      </c>
      <c r="C14" s="52" t="s">
        <v>49</v>
      </c>
      <c r="D14" s="53" t="s">
        <v>36</v>
      </c>
      <c r="E14" s="56" t="s">
        <v>18</v>
      </c>
      <c r="F14" s="55" t="s">
        <v>26</v>
      </c>
      <c r="G14" s="55">
        <v>44470</v>
      </c>
      <c r="H14" s="55">
        <v>44706</v>
      </c>
      <c r="I14" s="31" t="s">
        <v>15</v>
      </c>
      <c r="M14" s="10"/>
      <c r="N14" s="10"/>
      <c r="O14" s="10"/>
      <c r="P14" s="10"/>
    </row>
    <row r="15" spans="1:16" s="9" customFormat="1" ht="30" customHeight="1" x14ac:dyDescent="0.2">
      <c r="B15" s="34" t="s">
        <v>38</v>
      </c>
      <c r="C15" s="35" t="s">
        <v>50</v>
      </c>
      <c r="D15" s="36" t="s">
        <v>31</v>
      </c>
      <c r="E15" s="30" t="s">
        <v>18</v>
      </c>
      <c r="F15" s="30" t="s">
        <v>26</v>
      </c>
      <c r="G15" s="30">
        <v>44505</v>
      </c>
      <c r="H15" s="30">
        <v>45016</v>
      </c>
      <c r="I15" s="31" t="s">
        <v>15</v>
      </c>
      <c r="M15" s="10"/>
      <c r="N15" s="10"/>
      <c r="O15" s="10"/>
      <c r="P15" s="10"/>
    </row>
    <row r="16" spans="1:16" s="9" customFormat="1" ht="30" customHeight="1" x14ac:dyDescent="0.2">
      <c r="B16" s="51" t="s">
        <v>41</v>
      </c>
      <c r="C16" s="52" t="s">
        <v>52</v>
      </c>
      <c r="D16" s="53" t="s">
        <v>36</v>
      </c>
      <c r="E16" s="56" t="s">
        <v>18</v>
      </c>
      <c r="F16" s="55" t="s">
        <v>26</v>
      </c>
      <c r="G16" s="55">
        <v>44562</v>
      </c>
      <c r="H16" s="55">
        <v>44706</v>
      </c>
      <c r="I16" s="31" t="s">
        <v>15</v>
      </c>
      <c r="M16" s="10"/>
      <c r="N16" s="10"/>
      <c r="O16" s="10"/>
      <c r="P16" s="10"/>
    </row>
    <row r="17" spans="2:16" s="9" customFormat="1" ht="30" customHeight="1" x14ac:dyDescent="0.2">
      <c r="B17" s="34" t="s">
        <v>51</v>
      </c>
      <c r="C17" s="35" t="s">
        <v>53</v>
      </c>
      <c r="D17" s="36" t="s">
        <v>54</v>
      </c>
      <c r="E17" s="37" t="s">
        <v>18</v>
      </c>
      <c r="F17" s="30" t="s">
        <v>25</v>
      </c>
      <c r="G17" s="30">
        <v>44753</v>
      </c>
      <c r="H17" s="30">
        <v>45117</v>
      </c>
      <c r="I17" s="31" t="s">
        <v>15</v>
      </c>
      <c r="M17" s="10"/>
      <c r="N17" s="10"/>
      <c r="O17" s="10"/>
      <c r="P17" s="10"/>
    </row>
    <row r="18" spans="2:16" s="9" customFormat="1" ht="30" customHeight="1" x14ac:dyDescent="0.2">
      <c r="B18" s="51" t="s">
        <v>55</v>
      </c>
      <c r="C18" s="52" t="s">
        <v>63</v>
      </c>
      <c r="D18" s="53" t="s">
        <v>59</v>
      </c>
      <c r="E18" s="56" t="s">
        <v>18</v>
      </c>
      <c r="F18" s="55" t="s">
        <v>33</v>
      </c>
      <c r="G18" s="55">
        <v>44760</v>
      </c>
      <c r="H18" s="55">
        <v>45124</v>
      </c>
      <c r="I18" s="31" t="s">
        <v>15</v>
      </c>
      <c r="M18" s="10"/>
      <c r="N18" s="10"/>
      <c r="O18" s="10"/>
      <c r="P18" s="10"/>
    </row>
    <row r="19" spans="2:16" s="9" customFormat="1" ht="30" customHeight="1" x14ac:dyDescent="0.2">
      <c r="B19" s="34" t="s">
        <v>56</v>
      </c>
      <c r="C19" s="35" t="s">
        <v>57</v>
      </c>
      <c r="D19" s="36" t="s">
        <v>59</v>
      </c>
      <c r="E19" s="37" t="s">
        <v>18</v>
      </c>
      <c r="F19" s="30" t="s">
        <v>58</v>
      </c>
      <c r="G19" s="30">
        <v>44805</v>
      </c>
      <c r="H19" s="30">
        <v>44926</v>
      </c>
      <c r="I19" s="31" t="s">
        <v>15</v>
      </c>
      <c r="M19" s="10"/>
      <c r="N19" s="10"/>
      <c r="O19" s="10"/>
      <c r="P19" s="10"/>
    </row>
    <row r="20" spans="2:16" s="9" customFormat="1" ht="30" customHeight="1" x14ac:dyDescent="0.2">
      <c r="B20" s="51" t="s">
        <v>64</v>
      </c>
      <c r="C20" s="52" t="s">
        <v>57</v>
      </c>
      <c r="D20" s="53" t="s">
        <v>59</v>
      </c>
      <c r="E20" s="56" t="s">
        <v>18</v>
      </c>
      <c r="F20" s="55" t="s">
        <v>58</v>
      </c>
      <c r="G20" s="55">
        <v>44879</v>
      </c>
      <c r="H20" s="55">
        <v>45029</v>
      </c>
      <c r="I20" s="31" t="s">
        <v>15</v>
      </c>
      <c r="M20" s="10"/>
      <c r="N20" s="10"/>
      <c r="O20" s="10"/>
      <c r="P20" s="10"/>
    </row>
    <row r="21" spans="2:16" s="9" customFormat="1" ht="30" customHeight="1" x14ac:dyDescent="0.2">
      <c r="B21" s="47"/>
      <c r="C21" s="48"/>
      <c r="D21" s="39"/>
      <c r="E21" s="40"/>
      <c r="F21" s="38"/>
      <c r="G21" s="28"/>
      <c r="H21" s="28"/>
      <c r="I21" s="29"/>
    </row>
    <row r="22" spans="2:16" ht="13.5" customHeight="1" x14ac:dyDescent="0.2">
      <c r="B22" s="46"/>
      <c r="C22" s="49" t="str">
        <f>IFERROR(INDEX(#REF!,MATCH(#REF!&amp;$B22,#REF!,0),3),"")</f>
        <v/>
      </c>
      <c r="D22" s="42" t="str">
        <f>IFERROR(INDEX(#REF!,MATCH(#REF!&amp;$B22,#REF!,0),3),"")</f>
        <v/>
      </c>
      <c r="E22" s="41" t="str">
        <f>IFERROR(INDEX(#REF!,MATCH(#REF!&amp;$B22,#REF!,0),3),"")</f>
        <v/>
      </c>
      <c r="F22" s="41" t="str">
        <f>IFERROR(INDEX(#REF!,MATCH(#REF!&amp;$B22,#REF!,0),3),"")</f>
        <v/>
      </c>
      <c r="G22" s="41"/>
      <c r="H22" s="41" t="str">
        <f>IFERROR(INDEX(#REF!,MATCH(#REF!&amp;$B22,#REF!,0),3),"")</f>
        <v/>
      </c>
      <c r="I22" s="41" t="str">
        <f>IFERROR(INDEX(#REF!,MATCH(#REF!&amp;$B22,#REF!,0),3),"")</f>
        <v/>
      </c>
    </row>
    <row r="23" spans="2:16" s="13" customFormat="1" ht="6.75" customHeight="1" x14ac:dyDescent="0.2">
      <c r="B23" s="15"/>
      <c r="C23" s="16"/>
      <c r="D23" s="17"/>
      <c r="E23" s="16"/>
      <c r="F23" s="16"/>
      <c r="G23" s="16"/>
      <c r="H23" s="16"/>
      <c r="I23" s="16"/>
    </row>
    <row r="24" spans="2:16" ht="60" customHeight="1" x14ac:dyDescent="0.2">
      <c r="B24" s="44" t="s">
        <v>14</v>
      </c>
      <c r="C24" s="18" t="s">
        <v>42</v>
      </c>
      <c r="D24" s="18" t="s">
        <v>43</v>
      </c>
      <c r="E24" s="18" t="s">
        <v>61</v>
      </c>
      <c r="F24" s="18" t="s">
        <v>62</v>
      </c>
      <c r="H24" s="19"/>
      <c r="I24" s="19"/>
    </row>
    <row r="25" spans="2:16" ht="24.95" customHeight="1" x14ac:dyDescent="0.2">
      <c r="B25" s="33" t="s">
        <v>8</v>
      </c>
      <c r="C25" s="45"/>
      <c r="D25" s="45"/>
      <c r="E25" s="45"/>
      <c r="F25" s="45"/>
      <c r="H25" s="20"/>
      <c r="I25" s="21"/>
    </row>
    <row r="26" spans="2:16" ht="24.95" customHeight="1" x14ac:dyDescent="0.2">
      <c r="B26" s="43" t="s">
        <v>9</v>
      </c>
      <c r="C26" s="57">
        <v>54461.47</v>
      </c>
      <c r="D26" s="57">
        <v>45675.65</v>
      </c>
      <c r="E26" s="57">
        <v>63668.05</v>
      </c>
      <c r="F26" s="57">
        <v>82328.5</v>
      </c>
      <c r="H26" s="20"/>
      <c r="I26" s="21"/>
    </row>
    <row r="27" spans="2:16" ht="24.95" customHeight="1" x14ac:dyDescent="0.2">
      <c r="B27" s="43" t="s">
        <v>11</v>
      </c>
      <c r="C27" s="57">
        <v>22706.89</v>
      </c>
      <c r="D27" s="57">
        <v>18181.939999999999</v>
      </c>
      <c r="E27" s="57">
        <v>24643.32</v>
      </c>
      <c r="F27" s="57">
        <v>32740.54</v>
      </c>
      <c r="H27" s="20"/>
      <c r="I27" s="21"/>
    </row>
    <row r="28" spans="2:16" ht="24.75" customHeight="1" x14ac:dyDescent="0.2">
      <c r="B28" s="34" t="s">
        <v>10</v>
      </c>
      <c r="C28" s="58">
        <f>SUM(C26:C27)</f>
        <v>77168.36</v>
      </c>
      <c r="D28" s="58">
        <f>SUM(D26:D27)</f>
        <v>63857.59</v>
      </c>
      <c r="E28" s="58">
        <f>SUM(E26:E27)</f>
        <v>88311.37</v>
      </c>
      <c r="F28" s="58">
        <f>SUM(F26:F27)</f>
        <v>115069.04000000001</v>
      </c>
      <c r="H28" s="20"/>
      <c r="I28" s="21"/>
    </row>
    <row r="29" spans="2:16" ht="24.95" customHeight="1" x14ac:dyDescent="0.2">
      <c r="B29" s="33" t="s">
        <v>12</v>
      </c>
      <c r="C29" s="45"/>
      <c r="D29" s="45"/>
      <c r="E29" s="45"/>
      <c r="F29" s="45"/>
      <c r="H29" s="20"/>
      <c r="I29" s="21"/>
    </row>
    <row r="30" spans="2:16" ht="24.95" customHeight="1" x14ac:dyDescent="0.2">
      <c r="B30" s="43" t="s">
        <v>9</v>
      </c>
      <c r="C30" s="57">
        <v>14194.59</v>
      </c>
      <c r="D30" s="57">
        <v>14225.28</v>
      </c>
      <c r="E30" s="57">
        <v>28036.29</v>
      </c>
      <c r="F30" s="57">
        <v>23742.95</v>
      </c>
      <c r="H30" s="20"/>
      <c r="I30" s="21"/>
    </row>
    <row r="31" spans="2:16" ht="24.95" customHeight="1" x14ac:dyDescent="0.2">
      <c r="B31" s="43" t="s">
        <v>11</v>
      </c>
      <c r="C31" s="57">
        <v>5499.15</v>
      </c>
      <c r="D31" s="57">
        <v>5371.38</v>
      </c>
      <c r="E31" s="57">
        <v>9787.58</v>
      </c>
      <c r="F31" s="57">
        <v>8949.68</v>
      </c>
      <c r="H31" s="20"/>
      <c r="I31" s="21"/>
    </row>
    <row r="32" spans="2:16" ht="24.95" customHeight="1" x14ac:dyDescent="0.2">
      <c r="B32" s="34" t="s">
        <v>10</v>
      </c>
      <c r="C32" s="58">
        <f>SUM(C30:C31)</f>
        <v>19693.739999999998</v>
      </c>
      <c r="D32" s="58">
        <f>SUM(D30:D31)</f>
        <v>19596.66</v>
      </c>
      <c r="E32" s="58">
        <f>SUM(E30:E31)</f>
        <v>37823.870000000003</v>
      </c>
      <c r="F32" s="58">
        <f>SUM(F30:F31)</f>
        <v>32692.63</v>
      </c>
      <c r="H32" s="20"/>
      <c r="I32" s="21"/>
    </row>
    <row r="33" spans="1:9" ht="12" customHeight="1" x14ac:dyDescent="0.2">
      <c r="B33" s="25"/>
      <c r="C33" s="26"/>
      <c r="D33" s="27"/>
      <c r="E33" s="26"/>
      <c r="F33" s="26"/>
      <c r="G33" s="20"/>
      <c r="H33" s="20"/>
      <c r="I33" s="21"/>
    </row>
    <row r="34" spans="1:9" s="22" customFormat="1" ht="23.25" customHeight="1" x14ac:dyDescent="0.2">
      <c r="A34" s="23"/>
      <c r="B34" s="59" t="s">
        <v>19</v>
      </c>
      <c r="C34" s="59"/>
      <c r="D34" s="59"/>
      <c r="E34" s="59"/>
      <c r="F34" s="59"/>
    </row>
    <row r="35" spans="1:9" s="24" customFormat="1" ht="36" customHeight="1" x14ac:dyDescent="0.2">
      <c r="B35" s="59" t="s">
        <v>13</v>
      </c>
      <c r="C35" s="59"/>
      <c r="D35" s="59"/>
      <c r="E35" s="59"/>
      <c r="F35" s="59"/>
    </row>
    <row r="36" spans="1:9" ht="12" customHeight="1" x14ac:dyDescent="0.2"/>
  </sheetData>
  <mergeCells count="2">
    <mergeCell ref="B35:F35"/>
    <mergeCell ref="B34:F34"/>
  </mergeCells>
  <printOptions horizontalCentered="1"/>
  <pageMargins left="0.23622047244094491" right="0.23622047244094491" top="0.15748031496062992" bottom="0.15748031496062992" header="0.15748031496062992" footer="0.15748031496062992"/>
  <pageSetup paperSize="8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TEMPO DETERMINATO E ALTRI</vt:lpstr>
      <vt:lpstr>'TEMPO DETERMINATO E ALTRI'!Area_stampa</vt:lpstr>
      <vt:lpstr>'TEMPO DETERMINATO E ALTRI'!Print_Area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Valerio Simeoni</dc:creator>
  <cp:lastModifiedBy>Venturini Viviana</cp:lastModifiedBy>
  <cp:lastPrinted>2022-08-18T08:02:59Z</cp:lastPrinted>
  <dcterms:created xsi:type="dcterms:W3CDTF">2013-06-24T22:12:51Z</dcterms:created>
  <dcterms:modified xsi:type="dcterms:W3CDTF">2023-02-28T10:19:22Z</dcterms:modified>
</cp:coreProperties>
</file>