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venturini\Desktop\CARTELLA TEMPORANEA\TRASPARENZA\NON A T-IND ANNO 2023\"/>
    </mc:Choice>
  </mc:AlternateContent>
  <xr:revisionPtr revIDLastSave="0" documentId="13_ncr:1_{38350AF1-24EE-4D4F-B677-F268EBA9668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EMPO DETERMINATO E ALTRI" sheetId="1" r:id="rId1"/>
  </sheets>
  <definedNames>
    <definedName name="_xlnm.Print_Area" localSheetId="0">'TEMPO DETERMINATO E ALTRI'!$A$1:$I$35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ALTRI'!$A$1:$I$35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F27" i="1"/>
  <c r="E31" i="1" l="1"/>
  <c r="E27" i="1"/>
  <c r="D31" i="1"/>
  <c r="D27" i="1"/>
  <c r="C31" i="1"/>
  <c r="C27" i="1" l="1"/>
  <c r="C21" i="1"/>
  <c r="D21" i="1"/>
  <c r="E21" i="1"/>
  <c r="F21" i="1"/>
  <c r="H21" i="1"/>
  <c r="I21" i="1"/>
</calcChain>
</file>

<file path=xl/sharedStrings.xml><?xml version="1.0" encoding="utf-8"?>
<sst xmlns="http://schemas.openxmlformats.org/spreadsheetml/2006/main" count="110" uniqueCount="66">
  <si>
    <t>NOTE</t>
  </si>
  <si>
    <t xml:space="preserve"> COGNOME e NOME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</si>
  <si>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</si>
  <si>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</si>
  <si>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</si>
  <si>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</si>
  <si>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</si>
  <si>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</si>
  <si>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</si>
  <si>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</si>
  <si>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</si>
  <si>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</si>
  <si>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</si>
  <si>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</si>
  <si>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</si>
  <si>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</si>
  <si>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>GUIDUCCI GIAMPIERO</t>
  </si>
  <si>
    <t>n. 56/DG del 31/05/2019</t>
  </si>
  <si>
    <t xml:space="preserve">Tempo determinato </t>
  </si>
  <si>
    <t>Titolari di incarichi politici: NON PRESENTE IN ARPAM</t>
  </si>
  <si>
    <t>Tempo determinato (art. 19, c. 6 del D.Lgs n. 165/2001, e s.m.i.)</t>
  </si>
  <si>
    <t>Sede Centrale - DTS</t>
  </si>
  <si>
    <t>Sede ARPAM di Macerata</t>
  </si>
  <si>
    <t>Sede  ARPAM di Pesaro</t>
  </si>
  <si>
    <t>CIRIONI SERENA</t>
  </si>
  <si>
    <t>Assistente Tecnico - Perito Chimico</t>
  </si>
  <si>
    <t>ALBANESI TAMARA</t>
  </si>
  <si>
    <t>Sede ARPAM di Ancona</t>
  </si>
  <si>
    <t>CANESTRARI FRANCESCO</t>
  </si>
  <si>
    <t>ALESSANDRONI MAURO</t>
  </si>
  <si>
    <t>Collaboratore Tecnico Professionale - Geologo - cat. D</t>
  </si>
  <si>
    <t>FARAONI ALESSIA</t>
  </si>
  <si>
    <t>Dirigente Amministrativo                                                                 U.O. Gestione Risorse Umane</t>
  </si>
  <si>
    <t>Sede Centrale - U.O. Gestione Risorse Umane</t>
  </si>
  <si>
    <t>N. 75/DG del 24/05/2021 e successive proroghe</t>
  </si>
  <si>
    <t>N. 133/DG del 08/09/2021 e successive proroghe</t>
  </si>
  <si>
    <t>N. 149/DG del 20/10/2021 e successive proroghe</t>
  </si>
  <si>
    <t>SAUTA CRISTINA</t>
  </si>
  <si>
    <t>Collaboratore Tecnico Professionale - Scienze Ambientali - cat. D</t>
  </si>
  <si>
    <t>GIACOMUCCI GIANLUCA</t>
  </si>
  <si>
    <t>N. 100/DG DEL 10/08/2022</t>
  </si>
  <si>
    <t>Sede ARPAM di Pesaro</t>
  </si>
  <si>
    <t>Assistente Tecnico - cat. C</t>
  </si>
  <si>
    <t>N. 77/DG DEL 23/06/2022 e successive proroghe</t>
  </si>
  <si>
    <t>MARCHETTI NORI MICHELE</t>
  </si>
  <si>
    <t>anno 2023</t>
  </si>
  <si>
    <t>I TRIMESTRE 2023
(retribuzione fissa e accessoria, oneri)</t>
  </si>
  <si>
    <t>II TRIMESTRE 2023
(retribuzione fissa e accessoria, oneri)</t>
  </si>
  <si>
    <t>III TRIMESTRE 2023
(retribuzione fissa e accessoria, oneri)</t>
  </si>
  <si>
    <t>IV TRIMESTRE 2023
(retribuzione fissa e accessoria, oneri)</t>
  </si>
  <si>
    <t>30/09/2023</t>
  </si>
  <si>
    <t>POMPEI BRANCALEONI ROMINA</t>
  </si>
  <si>
    <t>N. 56/DG del 11/05/2023</t>
  </si>
  <si>
    <t>MONSIGNORI ANDREA</t>
  </si>
  <si>
    <t xml:space="preserve">Dirigente Ambientale </t>
  </si>
  <si>
    <t>n. 81/DG del 22/06/2023</t>
  </si>
  <si>
    <t>Direttore AV NORD PESARO</t>
  </si>
  <si>
    <t>N. 64/DG DEL 09/06/2022 e successive proroghe</t>
  </si>
  <si>
    <t>ULTIMO AGGIORNAMENTO:  31/12/2023</t>
  </si>
  <si>
    <t>CAPORALI ANDREA</t>
  </si>
  <si>
    <t>N. 123/DG del 17/10/2023</t>
  </si>
  <si>
    <t>LA MICELA LUCA</t>
  </si>
  <si>
    <t>ANNIBALINI LUCA</t>
  </si>
  <si>
    <t>N. 142/DG del 28/11/2023</t>
  </si>
  <si>
    <t>Dirigente Amministrativo                              U.O. Finanziario - Gest. Appalti e Contr.</t>
  </si>
  <si>
    <t>Tempo determinato (personale in comando da altro 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</si>
</sst>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5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18" fontId="18" fillId="0" borderId="2" xfId="0" applyNumberFormat="1" applyFont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5" fillId="9" borderId="1" xfId="6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0" fontId="15" fillId="9" borderId="2" xfId="6" applyFont="1" applyFill="1" applyBorder="1" applyAlignment="1">
      <alignment horizontal="center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4" fontId="15" fillId="9" borderId="2" xfId="6" applyNumberFormat="1" applyFont="1" applyFill="1" applyBorder="1" applyAlignment="1">
      <alignment horizontal="center" vertical="center" wrapText="1"/>
    </xf>
    <xf numFmtId="18" fontId="16" fillId="9" borderId="2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5"/>
  <sheetViews>
    <sheetView showGridLines="0" showZeros="0" tabSelected="1" zoomScaleNormal="100" workbookViewId="0">
      <selection activeCell="H31" sqref="H31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4"/>
      <c r="C2" s="14"/>
      <c r="D2" s="14"/>
      <c r="E2" s="14"/>
      <c r="F2" s="14"/>
      <c r="G2" s="4"/>
    </row>
    <row r="3" spans="1:16" s="5" customFormat="1" ht="21.75" customHeight="1" x14ac:dyDescent="0.2">
      <c r="B3" s="8" t="s">
        <v>45</v>
      </c>
      <c r="C3" s="8"/>
      <c r="D3" s="8"/>
      <c r="E3" s="8"/>
      <c r="F3" s="8"/>
      <c r="I3" s="6"/>
    </row>
    <row r="4" spans="1:16" s="5" customFormat="1" ht="23.25" customHeight="1" x14ac:dyDescent="0.2">
      <c r="B4" s="32" t="s">
        <v>58</v>
      </c>
      <c r="C4" s="47"/>
      <c r="D4" s="12"/>
      <c r="E4" s="12"/>
      <c r="F4" s="12"/>
      <c r="G4" s="13"/>
      <c r="H4" s="13"/>
      <c r="I4" s="11"/>
      <c r="P4" s="6"/>
    </row>
    <row r="5" spans="1:16" s="5" customFormat="1" ht="48.75" customHeight="1" x14ac:dyDescent="0.2">
      <c r="B5" s="41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0</v>
      </c>
      <c r="M5" s="7"/>
      <c r="N5" s="7"/>
      <c r="O5" s="7"/>
      <c r="P5" s="7"/>
    </row>
    <row r="6" spans="1:16" s="9" customFormat="1" ht="39.75" customHeight="1" x14ac:dyDescent="0.2">
      <c r="B6" s="48" t="s">
        <v>16</v>
      </c>
      <c r="C6" s="49" t="s">
        <v>17</v>
      </c>
      <c r="D6" s="50" t="s">
        <v>32</v>
      </c>
      <c r="E6" s="51" t="s">
        <v>20</v>
      </c>
      <c r="F6" s="52" t="s">
        <v>33</v>
      </c>
      <c r="G6" s="52">
        <v>43647</v>
      </c>
      <c r="H6" s="52">
        <v>45077</v>
      </c>
      <c r="I6" s="31" t="s">
        <v>15</v>
      </c>
      <c r="M6" s="10"/>
      <c r="N6" s="10"/>
      <c r="O6" s="10"/>
      <c r="P6" s="10"/>
    </row>
    <row r="7" spans="1:16" s="56" customFormat="1" ht="39.75" customHeight="1" x14ac:dyDescent="0.2">
      <c r="B7" s="34" t="s">
        <v>53</v>
      </c>
      <c r="C7" s="57" t="s">
        <v>55</v>
      </c>
      <c r="D7" s="58" t="s">
        <v>54</v>
      </c>
      <c r="E7" s="59" t="s">
        <v>20</v>
      </c>
      <c r="F7" s="30" t="s">
        <v>56</v>
      </c>
      <c r="G7" s="30">
        <v>45170</v>
      </c>
      <c r="H7" s="30">
        <v>46996</v>
      </c>
      <c r="I7" s="31" t="s">
        <v>15</v>
      </c>
      <c r="M7" s="60"/>
      <c r="N7" s="60"/>
      <c r="O7" s="60"/>
      <c r="P7" s="60"/>
    </row>
    <row r="8" spans="1:16" s="9" customFormat="1" ht="30" customHeight="1" x14ac:dyDescent="0.2">
      <c r="B8" s="48" t="s">
        <v>24</v>
      </c>
      <c r="C8" s="49" t="s">
        <v>34</v>
      </c>
      <c r="D8" s="50" t="s">
        <v>25</v>
      </c>
      <c r="E8" s="51" t="s">
        <v>18</v>
      </c>
      <c r="F8" s="52" t="s">
        <v>22</v>
      </c>
      <c r="G8" s="52">
        <v>44368</v>
      </c>
      <c r="H8" s="52">
        <v>45032</v>
      </c>
      <c r="I8" s="31" t="s">
        <v>15</v>
      </c>
      <c r="M8" s="10"/>
      <c r="N8" s="10"/>
      <c r="O8" s="10"/>
      <c r="P8" s="10"/>
    </row>
    <row r="9" spans="1:16" s="56" customFormat="1" ht="30" customHeight="1" x14ac:dyDescent="0.2">
      <c r="B9" s="34" t="s">
        <v>26</v>
      </c>
      <c r="C9" s="57" t="s">
        <v>34</v>
      </c>
      <c r="D9" s="58" t="s">
        <v>25</v>
      </c>
      <c r="E9" s="61" t="s">
        <v>18</v>
      </c>
      <c r="F9" s="30" t="s">
        <v>27</v>
      </c>
      <c r="G9" s="30">
        <v>44368</v>
      </c>
      <c r="H9" s="30">
        <v>45046</v>
      </c>
      <c r="I9" s="31" t="s">
        <v>15</v>
      </c>
      <c r="M9" s="60"/>
      <c r="N9" s="60"/>
      <c r="O9" s="60"/>
      <c r="P9" s="60"/>
    </row>
    <row r="10" spans="1:16" s="9" customFormat="1" ht="30" customHeight="1" x14ac:dyDescent="0.2">
      <c r="B10" s="48" t="s">
        <v>28</v>
      </c>
      <c r="C10" s="49" t="s">
        <v>34</v>
      </c>
      <c r="D10" s="50" t="s">
        <v>25</v>
      </c>
      <c r="E10" s="51" t="s">
        <v>18</v>
      </c>
      <c r="F10" s="52" t="s">
        <v>23</v>
      </c>
      <c r="G10" s="52">
        <v>44410</v>
      </c>
      <c r="H10" s="52">
        <v>45199</v>
      </c>
      <c r="I10" s="31" t="s">
        <v>15</v>
      </c>
      <c r="M10" s="10"/>
      <c r="N10" s="10"/>
      <c r="O10" s="10"/>
      <c r="P10" s="10"/>
    </row>
    <row r="11" spans="1:16" s="56" customFormat="1" ht="30" customHeight="1" x14ac:dyDescent="0.2">
      <c r="B11" s="34" t="s">
        <v>29</v>
      </c>
      <c r="C11" s="57" t="s">
        <v>35</v>
      </c>
      <c r="D11" s="58" t="s">
        <v>30</v>
      </c>
      <c r="E11" s="61" t="s">
        <v>18</v>
      </c>
      <c r="F11" s="30" t="s">
        <v>27</v>
      </c>
      <c r="G11" s="30">
        <v>44470</v>
      </c>
      <c r="H11" s="30">
        <v>45107</v>
      </c>
      <c r="I11" s="31" t="s">
        <v>15</v>
      </c>
      <c r="M11" s="60"/>
      <c r="N11" s="60"/>
      <c r="O11" s="60"/>
      <c r="P11" s="60"/>
    </row>
    <row r="12" spans="1:16" s="9" customFormat="1" ht="30" customHeight="1" x14ac:dyDescent="0.2">
      <c r="B12" s="48" t="s">
        <v>31</v>
      </c>
      <c r="C12" s="49" t="s">
        <v>36</v>
      </c>
      <c r="D12" s="50" t="s">
        <v>25</v>
      </c>
      <c r="E12" s="53" t="s">
        <v>18</v>
      </c>
      <c r="F12" s="52" t="s">
        <v>22</v>
      </c>
      <c r="G12" s="52">
        <v>44505</v>
      </c>
      <c r="H12" s="52" t="s">
        <v>50</v>
      </c>
      <c r="I12" s="31" t="s">
        <v>15</v>
      </c>
      <c r="M12" s="10"/>
      <c r="N12" s="10"/>
      <c r="O12" s="10"/>
      <c r="P12" s="10"/>
    </row>
    <row r="13" spans="1:16" s="56" customFormat="1" ht="30" customHeight="1" x14ac:dyDescent="0.2">
      <c r="B13" s="34" t="s">
        <v>37</v>
      </c>
      <c r="C13" s="57" t="s">
        <v>57</v>
      </c>
      <c r="D13" s="58" t="s">
        <v>38</v>
      </c>
      <c r="E13" s="61" t="s">
        <v>18</v>
      </c>
      <c r="F13" s="30" t="s">
        <v>21</v>
      </c>
      <c r="G13" s="30">
        <v>44753</v>
      </c>
      <c r="H13" s="30">
        <v>45483</v>
      </c>
      <c r="I13" s="31" t="s">
        <v>15</v>
      </c>
      <c r="M13" s="60"/>
      <c r="N13" s="60"/>
      <c r="O13" s="60"/>
      <c r="P13" s="60"/>
    </row>
    <row r="14" spans="1:16" s="9" customFormat="1" ht="30" customHeight="1" x14ac:dyDescent="0.2">
      <c r="B14" s="48" t="s">
        <v>39</v>
      </c>
      <c r="C14" s="49" t="s">
        <v>43</v>
      </c>
      <c r="D14" s="63" t="s">
        <v>42</v>
      </c>
      <c r="E14" s="49" t="s">
        <v>18</v>
      </c>
      <c r="F14" s="49" t="s">
        <v>27</v>
      </c>
      <c r="G14" s="62">
        <v>44760</v>
      </c>
      <c r="H14" s="52">
        <v>45291</v>
      </c>
      <c r="I14" s="31" t="s">
        <v>15</v>
      </c>
      <c r="M14" s="10"/>
      <c r="N14" s="10"/>
      <c r="O14" s="10"/>
      <c r="P14" s="10"/>
    </row>
    <row r="15" spans="1:16" s="56" customFormat="1" ht="30" customHeight="1" x14ac:dyDescent="0.2">
      <c r="B15" s="34" t="s">
        <v>44</v>
      </c>
      <c r="C15" s="57" t="s">
        <v>40</v>
      </c>
      <c r="D15" s="58" t="s">
        <v>42</v>
      </c>
      <c r="E15" s="61" t="s">
        <v>18</v>
      </c>
      <c r="F15" s="30" t="s">
        <v>41</v>
      </c>
      <c r="G15" s="30">
        <v>44879</v>
      </c>
      <c r="H15" s="30">
        <v>45029</v>
      </c>
      <c r="I15" s="31" t="s">
        <v>15</v>
      </c>
      <c r="M15" s="60"/>
      <c r="N15" s="60"/>
      <c r="O15" s="60"/>
      <c r="P15" s="60"/>
    </row>
    <row r="16" spans="1:16" s="9" customFormat="1" ht="30" customHeight="1" x14ac:dyDescent="0.2">
      <c r="B16" s="48" t="s">
        <v>51</v>
      </c>
      <c r="C16" s="49" t="s">
        <v>52</v>
      </c>
      <c r="D16" s="50" t="s">
        <v>38</v>
      </c>
      <c r="E16" s="53" t="s">
        <v>18</v>
      </c>
      <c r="F16" s="52" t="s">
        <v>21</v>
      </c>
      <c r="G16" s="52">
        <v>45082</v>
      </c>
      <c r="H16" s="52">
        <v>45291</v>
      </c>
      <c r="I16" s="31" t="s">
        <v>15</v>
      </c>
      <c r="M16" s="10"/>
      <c r="N16" s="10"/>
      <c r="O16" s="10"/>
      <c r="P16" s="10"/>
    </row>
    <row r="17" spans="2:16" s="9" customFormat="1" ht="30" customHeight="1" x14ac:dyDescent="0.2">
      <c r="B17" s="34" t="s">
        <v>59</v>
      </c>
      <c r="C17" s="57" t="s">
        <v>60</v>
      </c>
      <c r="D17" s="58" t="s">
        <v>42</v>
      </c>
      <c r="E17" s="61" t="s">
        <v>18</v>
      </c>
      <c r="F17" s="30" t="s">
        <v>22</v>
      </c>
      <c r="G17" s="30">
        <v>45243</v>
      </c>
      <c r="H17" s="30">
        <v>45291</v>
      </c>
      <c r="I17" s="31" t="s">
        <v>15</v>
      </c>
      <c r="M17" s="10"/>
      <c r="N17" s="10"/>
      <c r="O17" s="10"/>
      <c r="P17" s="10"/>
    </row>
    <row r="18" spans="2:16" s="9" customFormat="1" ht="30" customHeight="1" x14ac:dyDescent="0.2">
      <c r="B18" s="48" t="s">
        <v>61</v>
      </c>
      <c r="C18" s="49" t="s">
        <v>60</v>
      </c>
      <c r="D18" s="63" t="s">
        <v>42</v>
      </c>
      <c r="E18" s="49" t="s">
        <v>18</v>
      </c>
      <c r="F18" s="52" t="s">
        <v>21</v>
      </c>
      <c r="G18" s="52">
        <v>45245</v>
      </c>
      <c r="H18" s="52">
        <v>45350</v>
      </c>
      <c r="I18" s="31" t="s">
        <v>15</v>
      </c>
      <c r="M18" s="10"/>
      <c r="N18" s="10"/>
      <c r="O18" s="10"/>
      <c r="P18" s="10"/>
    </row>
    <row r="19" spans="2:16" s="9" customFormat="1" ht="36" x14ac:dyDescent="0.2">
      <c r="B19" s="34" t="s">
        <v>62</v>
      </c>
      <c r="C19" s="57" t="s">
        <v>63</v>
      </c>
      <c r="D19" s="58" t="s">
        <v>64</v>
      </c>
      <c r="E19" s="61" t="s">
        <v>65</v>
      </c>
      <c r="F19" s="30" t="s">
        <v>21</v>
      </c>
      <c r="G19" s="30">
        <v>45261</v>
      </c>
      <c r="H19" s="30">
        <v>45443</v>
      </c>
      <c r="I19" s="31" t="s">
        <v>15</v>
      </c>
      <c r="M19" s="10"/>
      <c r="N19" s="10"/>
      <c r="O19" s="10"/>
      <c r="P19" s="10"/>
    </row>
    <row r="20" spans="2:16" s="9" customFormat="1" ht="30" customHeight="1" x14ac:dyDescent="0.2">
      <c r="B20" s="44"/>
      <c r="C20" s="45"/>
      <c r="D20" s="36"/>
      <c r="E20" s="37"/>
      <c r="F20" s="35"/>
      <c r="G20" s="28"/>
      <c r="H20" s="28"/>
      <c r="I20" s="29"/>
    </row>
    <row r="21" spans="2:16" ht="13.5" customHeight="1" x14ac:dyDescent="0.2">
      <c r="B21" s="43"/>
      <c r="C21" s="46" t="str">
        <f>IFERROR(INDEX(#REF!,MATCH(#REF!&amp;$B21,#REF!,0),3),"")</f>
        <v/>
      </c>
      <c r="D21" s="39" t="str">
        <f>IFERROR(INDEX(#REF!,MATCH(#REF!&amp;$B21,#REF!,0),3),"")</f>
        <v/>
      </c>
      <c r="E21" s="38" t="str">
        <f>IFERROR(INDEX(#REF!,MATCH(#REF!&amp;$B21,#REF!,0),3),"")</f>
        <v/>
      </c>
      <c r="F21" s="38" t="str">
        <f>IFERROR(INDEX(#REF!,MATCH(#REF!&amp;$B21,#REF!,0),3),"")</f>
        <v/>
      </c>
      <c r="G21" s="38"/>
      <c r="H21" s="38" t="str">
        <f>IFERROR(INDEX(#REF!,MATCH(#REF!&amp;$B21,#REF!,0),3),"")</f>
        <v/>
      </c>
      <c r="I21" s="38" t="str">
        <f>IFERROR(INDEX(#REF!,MATCH(#REF!&amp;$B21,#REF!,0),3),"")</f>
        <v/>
      </c>
    </row>
    <row r="22" spans="2:16" s="13" customFormat="1" ht="6.75" customHeight="1" x14ac:dyDescent="0.2">
      <c r="B22" s="15"/>
      <c r="C22" s="16"/>
      <c r="D22" s="17"/>
      <c r="E22" s="16"/>
      <c r="F22" s="16"/>
      <c r="G22" s="16"/>
      <c r="H22" s="16"/>
      <c r="I22" s="16"/>
    </row>
    <row r="23" spans="2:16" ht="60" customHeight="1" x14ac:dyDescent="0.2">
      <c r="B23" s="41" t="s">
        <v>14</v>
      </c>
      <c r="C23" s="18" t="s">
        <v>46</v>
      </c>
      <c r="D23" s="18" t="s">
        <v>47</v>
      </c>
      <c r="E23" s="18" t="s">
        <v>48</v>
      </c>
      <c r="F23" s="18" t="s">
        <v>49</v>
      </c>
      <c r="H23" s="19"/>
      <c r="I23" s="19"/>
    </row>
    <row r="24" spans="2:16" ht="24.95" customHeight="1" x14ac:dyDescent="0.2">
      <c r="B24" s="33" t="s">
        <v>8</v>
      </c>
      <c r="C24" s="42"/>
      <c r="D24" s="42"/>
      <c r="E24" s="42"/>
      <c r="F24" s="42"/>
      <c r="H24" s="20"/>
      <c r="I24" s="21"/>
    </row>
    <row r="25" spans="2:16" ht="24.95" customHeight="1" x14ac:dyDescent="0.2">
      <c r="B25" s="40" t="s">
        <v>9</v>
      </c>
      <c r="C25" s="54">
        <v>47079.89</v>
      </c>
      <c r="D25" s="54">
        <v>37307.58</v>
      </c>
      <c r="E25" s="54">
        <v>48264.86</v>
      </c>
      <c r="F25" s="54">
        <v>29817.58</v>
      </c>
      <c r="H25" s="20"/>
      <c r="I25" s="21"/>
    </row>
    <row r="26" spans="2:16" ht="24.95" customHeight="1" x14ac:dyDescent="0.2">
      <c r="B26" s="40" t="s">
        <v>11</v>
      </c>
      <c r="C26" s="54">
        <v>18640.05</v>
      </c>
      <c r="D26" s="54">
        <v>14735.27</v>
      </c>
      <c r="E26" s="54">
        <v>18074.37</v>
      </c>
      <c r="F26" s="54">
        <v>11798.85</v>
      </c>
      <c r="H26" s="20"/>
      <c r="I26" s="21"/>
    </row>
    <row r="27" spans="2:16" ht="24.75" customHeight="1" x14ac:dyDescent="0.2">
      <c r="B27" s="34" t="s">
        <v>10</v>
      </c>
      <c r="C27" s="55">
        <f>SUM(C25:C26)</f>
        <v>65719.94</v>
      </c>
      <c r="D27" s="55">
        <f>SUM(D25:D26)</f>
        <v>52042.850000000006</v>
      </c>
      <c r="E27" s="55">
        <f>SUM(E25:E26)</f>
        <v>66339.23</v>
      </c>
      <c r="F27" s="55">
        <f>SUM(F25:F26)</f>
        <v>41616.43</v>
      </c>
      <c r="H27" s="20"/>
      <c r="I27" s="21"/>
    </row>
    <row r="28" spans="2:16" ht="24.95" customHeight="1" x14ac:dyDescent="0.2">
      <c r="B28" s="33" t="s">
        <v>12</v>
      </c>
      <c r="C28" s="42"/>
      <c r="D28" s="42"/>
      <c r="E28" s="42"/>
      <c r="F28" s="42"/>
      <c r="H28" s="20"/>
      <c r="I28" s="21"/>
    </row>
    <row r="29" spans="2:16" ht="24.95" customHeight="1" x14ac:dyDescent="0.2">
      <c r="B29" s="40" t="s">
        <v>9</v>
      </c>
      <c r="C29" s="54">
        <v>14439.43</v>
      </c>
      <c r="D29" s="54">
        <v>9608.6200000000008</v>
      </c>
      <c r="E29" s="54">
        <v>14920.22</v>
      </c>
      <c r="F29" s="54">
        <v>29537.61</v>
      </c>
      <c r="H29" s="20"/>
      <c r="I29" s="21"/>
    </row>
    <row r="30" spans="2:16" ht="24.95" customHeight="1" x14ac:dyDescent="0.2">
      <c r="B30" s="40" t="s">
        <v>11</v>
      </c>
      <c r="C30" s="54">
        <v>5426.53</v>
      </c>
      <c r="D30" s="54">
        <v>3617.68</v>
      </c>
      <c r="E30" s="54">
        <v>5188.93</v>
      </c>
      <c r="F30" s="54">
        <v>10917.65</v>
      </c>
      <c r="H30" s="20"/>
      <c r="I30" s="21"/>
    </row>
    <row r="31" spans="2:16" ht="24.95" customHeight="1" x14ac:dyDescent="0.2">
      <c r="B31" s="34" t="s">
        <v>10</v>
      </c>
      <c r="C31" s="55">
        <f>SUM(C29:C30)</f>
        <v>19865.96</v>
      </c>
      <c r="D31" s="55">
        <f>SUM(D29:D30)</f>
        <v>13226.300000000001</v>
      </c>
      <c r="E31" s="55">
        <f>SUM(E29:E30)</f>
        <v>20109.150000000001</v>
      </c>
      <c r="F31" s="55">
        <f>SUM(F29:F30)</f>
        <v>40455.26</v>
      </c>
      <c r="H31" s="20"/>
      <c r="I31" s="21"/>
    </row>
    <row r="32" spans="2:16" ht="12" customHeight="1" x14ac:dyDescent="0.2">
      <c r="B32" s="25"/>
      <c r="C32" s="26"/>
      <c r="D32" s="27"/>
      <c r="E32" s="26"/>
      <c r="F32" s="26"/>
      <c r="G32" s="20"/>
      <c r="H32" s="20"/>
      <c r="I32" s="21"/>
    </row>
    <row r="33" spans="1:6" s="22" customFormat="1" ht="23.25" customHeight="1" x14ac:dyDescent="0.2">
      <c r="A33" s="23"/>
      <c r="B33" s="64" t="s">
        <v>19</v>
      </c>
      <c r="C33" s="64"/>
      <c r="D33" s="64"/>
      <c r="E33" s="64"/>
      <c r="F33" s="64"/>
    </row>
    <row r="34" spans="1:6" s="24" customFormat="1" ht="36" customHeight="1" x14ac:dyDescent="0.2">
      <c r="B34" s="64" t="s">
        <v>13</v>
      </c>
      <c r="C34" s="64"/>
      <c r="D34" s="64"/>
      <c r="E34" s="64"/>
      <c r="F34" s="64"/>
    </row>
    <row r="35" spans="1:6" ht="12" customHeight="1" x14ac:dyDescent="0.2"/>
  </sheetData>
  <mergeCells count="2">
    <mergeCell ref="B34:F34"/>
    <mergeCell ref="B33:F33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Venturini Viviana</cp:lastModifiedBy>
  <cp:lastPrinted>2022-08-18T08:02:59Z</cp:lastPrinted>
  <dcterms:created xsi:type="dcterms:W3CDTF">2013-06-24T22:12:51Z</dcterms:created>
  <dcterms:modified xsi:type="dcterms:W3CDTF">2024-03-21T15:13:37Z</dcterms:modified>
</cp:coreProperties>
</file>